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bunce\Desktop\MCSTOPPP webpage layout\docs\New and Redevelopment\How to Comply\"/>
    </mc:Choice>
  </mc:AlternateContent>
  <xr:revisionPtr revIDLastSave="0" documentId="8_{FE7CF1E8-51C3-4F97-96B4-9E380D9A3FFA}" xr6:coauthVersionLast="44" xr6:coauthVersionMax="44" xr10:uidLastSave="{00000000-0000-0000-0000-000000000000}"/>
  <bookViews>
    <workbookView xWindow="180" yWindow="2940" windowWidth="20535" windowHeight="11385" xr2:uid="{00000000-000D-0000-FFFF-FFFF00000000}"/>
  </bookViews>
  <sheets>
    <sheet name="Calculations" sheetId="1" r:id="rId1"/>
    <sheet name="Instructions for Use" sheetId="2" r:id="rId2"/>
  </sheets>
  <definedNames>
    <definedName name="_xlnm.Print_Area" localSheetId="0">Calculations!$A$1:$Q$33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5" i="1" l="1"/>
  <c r="F24" i="1"/>
  <c r="F26" i="1" s="1"/>
  <c r="H23" i="1" l="1"/>
  <c r="D26" i="1"/>
  <c r="C26" i="1"/>
  <c r="H6" i="1"/>
  <c r="H26" i="1" l="1"/>
  <c r="B29" i="1"/>
  <c r="I26" i="1" l="1"/>
  <c r="I28" i="1" s="1"/>
  <c r="I30" i="1" s="1"/>
  <c r="Q26" i="1"/>
  <c r="Q28" i="1" s="1"/>
  <c r="Q30" i="1" s="1"/>
  <c r="P26" i="1"/>
  <c r="P28" i="1" s="1"/>
  <c r="P30" i="1" s="1"/>
  <c r="O26" i="1"/>
  <c r="O28" i="1" s="1"/>
  <c r="O30" i="1" s="1"/>
  <c r="N26" i="1"/>
  <c r="N28" i="1" s="1"/>
  <c r="N30" i="1" s="1"/>
  <c r="M26" i="1"/>
  <c r="M28" i="1" s="1"/>
  <c r="M30" i="1" s="1"/>
  <c r="L26" i="1"/>
  <c r="L28" i="1" s="1"/>
  <c r="L30" i="1" s="1"/>
  <c r="K26" i="1"/>
  <c r="K28" i="1" s="1"/>
  <c r="K30" i="1" s="1"/>
  <c r="J26" i="1"/>
  <c r="J28" i="1" s="1"/>
  <c r="J30" i="1" s="1"/>
  <c r="B26" i="1"/>
  <c r="B30" i="1" s="1"/>
  <c r="B31" i="1" s="1"/>
  <c r="H28" i="1" l="1"/>
  <c r="H30" i="1" s="1"/>
</calcChain>
</file>

<file path=xl/sharedStrings.xml><?xml version="1.0" encoding="utf-8"?>
<sst xmlns="http://schemas.openxmlformats.org/spreadsheetml/2006/main" count="58" uniqueCount="58">
  <si>
    <t>Square Feet</t>
  </si>
  <si>
    <t>Self-Treating</t>
  </si>
  <si>
    <t>Self-Retaining</t>
  </si>
  <si>
    <t>Facility 1</t>
  </si>
  <si>
    <t>Facility 2</t>
  </si>
  <si>
    <t>Facility 3</t>
  </si>
  <si>
    <t>Facility 4</t>
  </si>
  <si>
    <t>Facility 5</t>
  </si>
  <si>
    <t>Facility 6</t>
  </si>
  <si>
    <t>Facility 7</t>
  </si>
  <si>
    <t>Facility 8</t>
  </si>
  <si>
    <t>Facility 9</t>
  </si>
  <si>
    <t>Facility 10</t>
  </si>
  <si>
    <t>Total DMAs</t>
  </si>
  <si>
    <t>Sizing Factor</t>
  </si>
  <si>
    <t>Minimum Size</t>
  </si>
  <si>
    <t>Drains to Self-Retaining</t>
  </si>
  <si>
    <t>Total Facilities</t>
  </si>
  <si>
    <t>DMAs + Facilities</t>
  </si>
  <si>
    <t>DMA Names</t>
  </si>
  <si>
    <r>
      <t xml:space="preserve">Step 5: </t>
    </r>
    <r>
      <rPr>
        <sz val="11"/>
        <color theme="1"/>
        <rFont val="Calibri"/>
        <family val="2"/>
        <scheme val="minor"/>
      </rPr>
      <t>Slide (move) number from this column to correct column 
(F or H-Q)</t>
    </r>
  </si>
  <si>
    <t>Total Site Area:</t>
  </si>
  <si>
    <r>
      <t xml:space="preserve">Step 3: 
</t>
    </r>
    <r>
      <rPr>
        <sz val="11"/>
        <color theme="1"/>
        <rFont val="Calibri"/>
        <family val="2"/>
        <scheme val="minor"/>
      </rPr>
      <t xml:space="preserve">If DMA is "Self-Treating" or "Self-Retaining," </t>
    </r>
    <r>
      <rPr>
        <b/>
        <sz val="11"/>
        <color theme="1"/>
        <rFont val="Calibri"/>
        <family val="2"/>
        <scheme val="minor"/>
      </rPr>
      <t>copy</t>
    </r>
    <r>
      <rPr>
        <sz val="11"/>
        <color theme="1"/>
        <rFont val="Calibri"/>
        <family val="2"/>
        <scheme val="minor"/>
      </rPr>
      <t xml:space="preserve"> square footage to appropriate column</t>
    </r>
  </si>
  <si>
    <t>Provision E.12 Sizing Calculator</t>
  </si>
  <si>
    <t xml:space="preserve">See the instructions and the BASMAA Post-Construction Manual </t>
  </si>
  <si>
    <r>
      <rPr>
        <b/>
        <sz val="11"/>
        <rFont val="Calibri"/>
        <family val="2"/>
        <scheme val="minor"/>
      </rPr>
      <t xml:space="preserve">Step 9: </t>
    </r>
    <r>
      <rPr>
        <sz val="11"/>
        <rFont val="Calibri"/>
        <family val="2"/>
        <scheme val="minor"/>
      </rPr>
      <t>Check to make sure Areas Draining to each Receiving Self-Retaining Area do not exceed maximum 2:1 ratio.</t>
    </r>
  </si>
  <si>
    <r>
      <t xml:space="preserve">Step 1: 
</t>
    </r>
    <r>
      <rPr>
        <sz val="11"/>
        <color theme="1"/>
        <rFont val="Calibri"/>
        <family val="2"/>
        <scheme val="minor"/>
      </rPr>
      <t>Enter Total Site Area</t>
    </r>
  </si>
  <si>
    <r>
      <t xml:space="preserve">Step 8: </t>
    </r>
    <r>
      <rPr>
        <sz val="11"/>
        <color theme="1"/>
        <rFont val="Calibri"/>
        <family val="2"/>
        <scheme val="minor"/>
      </rPr>
      <t xml:space="preserve">Iterate sizes of facility footprints and DMAs until all footprints are at least the minimum </t>
    </r>
    <r>
      <rPr>
        <b/>
        <sz val="11"/>
        <color theme="1"/>
        <rFont val="Calibri"/>
        <family val="2"/>
        <scheme val="minor"/>
      </rPr>
      <t>AND</t>
    </r>
    <r>
      <rPr>
        <sz val="11"/>
        <color theme="1"/>
        <rFont val="Calibri"/>
        <family val="2"/>
        <scheme val="minor"/>
      </rPr>
      <t xml:space="preserve"> DMAs + Facilities equals Total Site Area</t>
    </r>
  </si>
  <si>
    <r>
      <rPr>
        <b/>
        <sz val="11"/>
        <rFont val="Calibri"/>
        <family val="2"/>
        <scheme val="minor"/>
      </rPr>
      <t xml:space="preserve">Step 10: </t>
    </r>
    <r>
      <rPr>
        <sz val="11"/>
        <rFont val="Calibri"/>
        <family val="2"/>
        <scheme val="minor"/>
      </rPr>
      <t>Check results on this spreadsheet are consistent with what is shown on the SCP Exhibit.</t>
    </r>
  </si>
  <si>
    <t>Footprint on Exhibit</t>
  </si>
  <si>
    <t>BIORETENTION FACILITIES</t>
  </si>
  <si>
    <r>
      <t xml:space="preserve">Step 4: 
</t>
    </r>
    <r>
      <rPr>
        <sz val="11"/>
        <color theme="1"/>
        <rFont val="Calibri"/>
        <family val="2"/>
        <scheme val="minor"/>
      </rPr>
      <t>If the DMA is "Drains to Self Retaining" or "Drains to Bioretention" enter runoff factor from Table 4-1</t>
    </r>
  </si>
  <si>
    <t>Runoff Factor</t>
  </si>
  <si>
    <r>
      <t xml:space="preserve">Step 6: 
</t>
    </r>
    <r>
      <rPr>
        <sz val="11"/>
        <color theme="1"/>
        <rFont val="Calibri"/>
        <family val="2"/>
        <scheme val="minor"/>
      </rPr>
      <t xml:space="preserve">For "Drains to Self-Retaining" DMAs, enter the </t>
    </r>
    <r>
      <rPr>
        <b/>
        <sz val="11"/>
        <color theme="1"/>
        <rFont val="Calibri"/>
        <family val="2"/>
        <scheme val="minor"/>
      </rPr>
      <t>name of receiving DMA</t>
    </r>
  </si>
  <si>
    <t xml:space="preserve">Name of Receiving DMA </t>
  </si>
  <si>
    <t>DMA-1</t>
  </si>
  <si>
    <t>DMA-2</t>
  </si>
  <si>
    <t>DMA-3</t>
  </si>
  <si>
    <t>DMA-4</t>
  </si>
  <si>
    <t>DMA-5</t>
  </si>
  <si>
    <t>DMA-6</t>
  </si>
  <si>
    <t>DMA-7</t>
  </si>
  <si>
    <t>DMA-8</t>
  </si>
  <si>
    <t>DMA-9</t>
  </si>
  <si>
    <t>DMA-10</t>
  </si>
  <si>
    <t>DMA-11</t>
  </si>
  <si>
    <t>DMA-12</t>
  </si>
  <si>
    <t>DMA-13</t>
  </si>
  <si>
    <t>DMA-14</t>
  </si>
  <si>
    <t>DMA-15</t>
  </si>
  <si>
    <t>DMA-16</t>
  </si>
  <si>
    <t>DMA-17</t>
  </si>
  <si>
    <t>DMA-18</t>
  </si>
  <si>
    <t>DMA-19</t>
  </si>
  <si>
    <t>DMA-20</t>
  </si>
  <si>
    <r>
      <t xml:space="preserve">Step 2: 
</t>
    </r>
    <r>
      <rPr>
        <sz val="11"/>
        <color theme="1"/>
        <rFont val="Calibri"/>
        <family val="2"/>
        <scheme val="minor"/>
      </rPr>
      <t>List names of all DMAs  and square footage of each</t>
    </r>
  </si>
  <si>
    <r>
      <t xml:space="preserve">Step 7: </t>
    </r>
    <r>
      <rPr>
        <sz val="11"/>
        <color theme="1"/>
        <rFont val="Calibri"/>
        <family val="2"/>
        <scheme val="minor"/>
      </rPr>
      <t>Enter Facility Footprints</t>
    </r>
  </si>
  <si>
    <t xml:space="preserve">Version 0.3. 2015-12-02.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</si>
</sst>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name val="Calibri"/>
      <family val="2"/>
      <scheme val="minor"/>
    </font>
    <font>
      <b/>
      <sz val="11"/>
      <color rgb="FF7030A0"/>
      <name val="Calibri"/>
      <family val="2"/>
      <scheme val="minor"/>
    </font>
    <font>
      <sz val="11"/>
      <color rgb="FF7030A0"/>
      <name val="Calibri"/>
      <family val="2"/>
      <scheme val="minor"/>
    </font>
    <font>
      <sz val="11"/>
      <name val="Calibri"/>
      <family val="2"/>
      <scheme val="minor"/>
    </font>
    <font>
      <b/>
      <sz val="16"/>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ck">
        <color indexed="64"/>
      </right>
      <top/>
      <bottom/>
      <diagonal/>
    </border>
    <border>
      <left style="thin">
        <color auto="1"/>
      </left>
      <right style="thick">
        <color indexed="64"/>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0" fillId="0" borderId="0" xfId="0" applyProtection="1">
      <protection locked="0"/>
    </xf>
    <xf numFmtId="0" fontId="0" fillId="3" borderId="0" xfId="0" applyFill="1" applyProtection="1">
      <protection locked="0"/>
    </xf>
    <xf numFmtId="0" fontId="0" fillId="3" borderId="0" xfId="0" applyFill="1" applyProtection="1"/>
    <xf numFmtId="0" fontId="0" fillId="4" borderId="0" xfId="0" applyFill="1" applyProtection="1">
      <protection locked="0"/>
    </xf>
    <xf numFmtId="0" fontId="0" fillId="4" borderId="0" xfId="0" applyFill="1" applyProtection="1"/>
    <xf numFmtId="0" fontId="1" fillId="3" borderId="0" xfId="0" applyFont="1" applyFill="1" applyProtection="1">
      <protection locked="0"/>
    </xf>
    <xf numFmtId="0" fontId="1" fillId="3" borderId="1" xfId="0" applyFont="1" applyFill="1" applyBorder="1" applyAlignment="1" applyProtection="1">
      <alignment vertical="top" wrapText="1"/>
    </xf>
    <xf numFmtId="0" fontId="1" fillId="4" borderId="0" xfId="0" applyFont="1" applyFill="1" applyProtection="1"/>
    <xf numFmtId="0" fontId="1" fillId="4" borderId="0" xfId="0" applyFont="1" applyFill="1" applyAlignment="1" applyProtection="1">
      <alignment wrapText="1"/>
    </xf>
    <xf numFmtId="0" fontId="3" fillId="0" borderId="0" xfId="0" applyFont="1" applyProtection="1"/>
    <xf numFmtId="0" fontId="5" fillId="3" borderId="0" xfId="0" applyFont="1" applyFill="1" applyProtection="1">
      <protection locked="0"/>
    </xf>
    <xf numFmtId="0" fontId="5" fillId="2" borderId="0" xfId="0" applyFont="1" applyFill="1" applyProtection="1">
      <protection locked="0"/>
    </xf>
    <xf numFmtId="0" fontId="4" fillId="2" borderId="0" xfId="0" applyFont="1" applyFill="1" applyProtection="1">
      <protection locked="0"/>
    </xf>
    <xf numFmtId="0" fontId="3" fillId="4" borderId="0" xfId="0" applyFont="1" applyFill="1" applyAlignment="1" applyProtection="1">
      <alignment horizontal="center"/>
    </xf>
    <xf numFmtId="0" fontId="1" fillId="4" borderId="0" xfId="0" applyFont="1" applyFill="1" applyProtection="1">
      <protection locked="0"/>
    </xf>
    <xf numFmtId="0" fontId="3" fillId="0" borderId="2" xfId="0" applyFont="1" applyBorder="1" applyProtection="1"/>
    <xf numFmtId="0" fontId="3" fillId="4" borderId="0" xfId="0" applyFont="1" applyFill="1" applyProtection="1"/>
    <xf numFmtId="0" fontId="0" fillId="0" borderId="1" xfId="0" applyBorder="1" applyProtection="1">
      <protection locked="0"/>
    </xf>
    <xf numFmtId="0" fontId="0" fillId="0" borderId="4" xfId="0" applyBorder="1" applyProtection="1"/>
    <xf numFmtId="0" fontId="0" fillId="0" borderId="3" xfId="0" applyBorder="1" applyProtection="1">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2" borderId="3" xfId="0" applyFill="1" applyBorder="1" applyProtection="1">
      <protection locked="0"/>
    </xf>
    <xf numFmtId="0" fontId="6" fillId="0" borderId="0" xfId="0" applyFont="1" applyProtection="1">
      <protection locked="0"/>
    </xf>
    <xf numFmtId="0" fontId="0" fillId="0" borderId="0" xfId="0" applyFont="1" applyProtection="1">
      <protection locked="0"/>
    </xf>
    <xf numFmtId="0" fontId="0" fillId="0" borderId="1" xfId="0" applyBorder="1" applyAlignment="1" applyProtection="1">
      <alignment wrapText="1"/>
      <protection locked="0"/>
    </xf>
    <xf numFmtId="0" fontId="1" fillId="3" borderId="1" xfId="0" applyFont="1" applyFill="1" applyBorder="1" applyAlignment="1" applyProtection="1">
      <alignment vertical="top" wrapText="1" shrinkToFit="1"/>
    </xf>
    <xf numFmtId="0" fontId="0" fillId="2" borderId="3" xfId="0" applyFill="1" applyBorder="1" applyAlignment="1" applyProtection="1">
      <alignment horizontal="center"/>
      <protection locked="0"/>
    </xf>
    <xf numFmtId="0" fontId="7" fillId="4" borderId="0" xfId="0" applyFont="1" applyFill="1" applyAlignment="1" applyProtection="1">
      <alignment horizontal="center" wrapText="1"/>
    </xf>
    <xf numFmtId="0" fontId="1" fillId="5" borderId="0" xfId="0" applyFont="1" applyFill="1" applyAlignment="1" applyProtection="1">
      <alignment wrapText="1"/>
    </xf>
    <xf numFmtId="0" fontId="1" fillId="5" borderId="0" xfId="0" applyFont="1" applyFill="1" applyAlignment="1" applyProtection="1">
      <alignment horizontal="center"/>
    </xf>
    <xf numFmtId="0" fontId="0" fillId="2" borderId="3" xfId="0" applyFill="1" applyBorder="1" applyAlignment="1" applyProtection="1">
      <alignment horizontal="center" wrapText="1"/>
      <protection locked="0"/>
    </xf>
    <xf numFmtId="0" fontId="1" fillId="3" borderId="5" xfId="0" applyFont="1" applyFill="1" applyBorder="1" applyAlignment="1" applyProtection="1">
      <alignment vertical="top" wrapText="1"/>
    </xf>
    <xf numFmtId="0" fontId="2" fillId="4" borderId="0" xfId="0" applyFont="1" applyFill="1" applyAlignment="1" applyProtection="1">
      <alignment horizontal="center" vertical="center" wrapText="1"/>
    </xf>
    <xf numFmtId="0" fontId="1" fillId="5" borderId="6" xfId="0" applyFont="1" applyFill="1" applyBorder="1" applyAlignment="1" applyProtection="1">
      <alignment horizontal="center"/>
    </xf>
    <xf numFmtId="0" fontId="1" fillId="5" borderId="7" xfId="0" applyFont="1" applyFill="1" applyBorder="1" applyAlignment="1" applyProtection="1">
      <alignment horizontal="center"/>
    </xf>
    <xf numFmtId="0" fontId="1" fillId="5" borderId="8" xfId="0" applyFont="1" applyFill="1" applyBorder="1" applyAlignment="1" applyProtection="1">
      <alignment horizontal="center"/>
    </xf>
    <xf numFmtId="0" fontId="1" fillId="4" borderId="0" xfId="0" applyFont="1" applyFill="1" applyAlignment="1" applyProtection="1">
      <alignment horizontal="right"/>
    </xf>
    <xf numFmtId="0" fontId="1" fillId="3" borderId="1" xfId="0" applyFont="1" applyFill="1" applyBorder="1" applyAlignment="1" applyProtection="1">
      <alignment horizontal="left" vertical="top" wrapText="1"/>
    </xf>
    <xf numFmtId="0" fontId="1" fillId="3" borderId="1" xfId="0" applyFont="1" applyFill="1" applyBorder="1" applyAlignment="1" applyProtection="1">
      <alignment horizontal="left" vertical="top"/>
    </xf>
    <xf numFmtId="0" fontId="1" fillId="3" borderId="0" xfId="0" applyFont="1" applyFill="1" applyAlignment="1" applyProtection="1">
      <alignment horizontal="left"/>
    </xf>
  </cellXfs>
  <cellStyles count="1">
    <cellStyle name="Normal" xfId="0" builtinId="0"/>
  </cellStyles>
  <dxfs count="3">
    <dxf>
      <font>
        <b/>
        <i val="0"/>
        <color theme="0"/>
      </font>
      <fill>
        <patternFill>
          <bgColor rgb="FFC00000"/>
        </patternFill>
      </fill>
    </dxf>
    <dxf>
      <font>
        <b/>
        <i val="0"/>
        <color theme="0"/>
      </font>
      <fill>
        <patternFill>
          <bgColor rgb="FFC00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342900</xdr:colOff>
      <xdr:row>0</xdr:row>
      <xdr:rowOff>99060</xdr:rowOff>
    </xdr:from>
    <xdr:to>
      <xdr:col>14</xdr:col>
      <xdr:colOff>83820</xdr:colOff>
      <xdr:row>50</xdr:row>
      <xdr:rowOff>30480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500" y="99060"/>
          <a:ext cx="7665720" cy="9075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Provision E.12 Sizing Calculator 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simple Excel-based calculator facilitates iterative design calculations when completing the design of site design measures and bioretention facilities in compliance with Provision E.12 of the Phase II Municipal Stormwater Permit. See the BASMAA Post-Construction Manual for guidance on site layout, drainage, bioretention facility design.</a:t>
          </a:r>
        </a:p>
        <a:p>
          <a:r>
            <a:rPr lang="en-US" sz="1100">
              <a:solidFill>
                <a:schemeClr val="dk1"/>
              </a:solidFill>
              <a:effectLst/>
              <a:latin typeface="+mn-lt"/>
              <a:ea typeface="+mn-ea"/>
              <a:cs typeface="+mn-cs"/>
            </a:rPr>
            <a:t>To begin using the calculator, first divide the entire development site into Drainage Management Areas (DMAs), as described in Chapter Four of the BASMAA Post-Construction Manual. Each DMA must include only one type of surface (for example, either landscaped or impervious). There are four types of DMAs:</a:t>
          </a:r>
        </a:p>
        <a:p>
          <a:pPr lvl="0"/>
          <a:r>
            <a:rPr lang="en-US" sz="1100">
              <a:solidFill>
                <a:schemeClr val="dk1"/>
              </a:solidFill>
              <a:effectLst/>
              <a:latin typeface="+mn-lt"/>
              <a:ea typeface="+mn-ea"/>
              <a:cs typeface="+mn-cs"/>
            </a:rPr>
            <a:t>- Self-treating areas</a:t>
          </a:r>
        </a:p>
        <a:p>
          <a:pPr lvl="0"/>
          <a:r>
            <a:rPr lang="en-US" sz="1100">
              <a:solidFill>
                <a:schemeClr val="dk1"/>
              </a:solidFill>
              <a:effectLst/>
              <a:latin typeface="+mn-lt"/>
              <a:ea typeface="+mn-ea"/>
              <a:cs typeface="+mn-cs"/>
            </a:rPr>
            <a:t>- Self-retaining areas</a:t>
          </a:r>
        </a:p>
        <a:p>
          <a:pPr lvl="0"/>
          <a:r>
            <a:rPr lang="en-US" sz="1100">
              <a:solidFill>
                <a:schemeClr val="dk1"/>
              </a:solidFill>
              <a:effectLst/>
              <a:latin typeface="+mn-lt"/>
              <a:ea typeface="+mn-ea"/>
              <a:cs typeface="+mn-cs"/>
            </a:rPr>
            <a:t>- Areas draining to self-retaining areas</a:t>
          </a:r>
        </a:p>
        <a:p>
          <a:pPr lvl="0"/>
          <a:r>
            <a:rPr lang="en-US" sz="1100">
              <a:solidFill>
                <a:schemeClr val="dk1"/>
              </a:solidFill>
              <a:effectLst/>
              <a:latin typeface="+mn-lt"/>
              <a:ea typeface="+mn-ea"/>
              <a:cs typeface="+mn-cs"/>
            </a:rPr>
            <a:t>- Areas draining to a bioretention facility</a:t>
          </a:r>
        </a:p>
        <a:p>
          <a:r>
            <a:rPr lang="en-US" sz="1100">
              <a:solidFill>
                <a:schemeClr val="dk1"/>
              </a:solidFill>
              <a:effectLst/>
              <a:latin typeface="+mn-lt"/>
              <a:ea typeface="+mn-ea"/>
              <a:cs typeface="+mn-cs"/>
            </a:rPr>
            <a:t>For DMAs draining to self-retaining areas or to a bioretention facility, the entire DMA area must go to a single self-retaining area or bioretention facility. If the drainage within a DMA is to be divided, create a separate DMA. The calculator is set up to handle up to 20 DMAs and 10 bioretention facilities.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steps are highlighted on the spreadsheet:</a:t>
          </a:r>
        </a:p>
        <a:p>
          <a:r>
            <a:rPr lang="en-US" sz="1100" b="1">
              <a:solidFill>
                <a:schemeClr val="dk1"/>
              </a:solidFill>
              <a:effectLst/>
              <a:latin typeface="+mn-lt"/>
              <a:ea typeface="+mn-ea"/>
              <a:cs typeface="+mn-cs"/>
            </a:rPr>
            <a:t>Step 1:</a:t>
          </a:r>
          <a:r>
            <a:rPr lang="en-US" sz="1100">
              <a:solidFill>
                <a:schemeClr val="dk1"/>
              </a:solidFill>
              <a:effectLst/>
              <a:latin typeface="+mn-lt"/>
              <a:ea typeface="+mn-ea"/>
              <a:cs typeface="+mn-cs"/>
            </a:rPr>
            <a:t> Enter the total site area in square feet.</a:t>
          </a:r>
        </a:p>
        <a:p>
          <a:r>
            <a:rPr lang="en-US" sz="1100" b="1">
              <a:solidFill>
                <a:schemeClr val="dk1"/>
              </a:solidFill>
              <a:effectLst/>
              <a:latin typeface="+mn-lt"/>
              <a:ea typeface="+mn-ea"/>
              <a:cs typeface="+mn-cs"/>
            </a:rPr>
            <a:t>Step 2:</a:t>
          </a:r>
          <a:r>
            <a:rPr lang="en-US" sz="1100">
              <a:solidFill>
                <a:schemeClr val="dk1"/>
              </a:solidFill>
              <a:effectLst/>
              <a:latin typeface="+mn-lt"/>
              <a:ea typeface="+mn-ea"/>
              <a:cs typeface="+mn-cs"/>
            </a:rPr>
            <a:t> List the name of each DMA and its area in square feet. DMA names may be changed to correspond to the labels on your Stormwater Control Plan (SCP) Exhibit.</a:t>
          </a:r>
        </a:p>
        <a:p>
          <a:r>
            <a:rPr lang="en-US" sz="1100" b="1">
              <a:solidFill>
                <a:schemeClr val="dk1"/>
              </a:solidFill>
              <a:effectLst/>
              <a:latin typeface="+mn-lt"/>
              <a:ea typeface="+mn-ea"/>
              <a:cs typeface="+mn-cs"/>
            </a:rPr>
            <a:t>Step 3:</a:t>
          </a:r>
          <a:r>
            <a:rPr lang="en-US" sz="1100">
              <a:solidFill>
                <a:schemeClr val="dk1"/>
              </a:solidFill>
              <a:effectLst/>
              <a:latin typeface="+mn-lt"/>
              <a:ea typeface="+mn-ea"/>
              <a:cs typeface="+mn-cs"/>
            </a:rPr>
            <a:t> For self-treating and self-retaining DMAs enter (copy) the square feet of the DMA into the appropriate column. </a:t>
          </a:r>
          <a:r>
            <a:rPr lang="en-US" sz="1100" b="1">
              <a:solidFill>
                <a:schemeClr val="dk1"/>
              </a:solidFill>
              <a:effectLst/>
              <a:latin typeface="+mn-lt"/>
              <a:ea typeface="+mn-ea"/>
              <a:cs typeface="+mn-cs"/>
            </a:rPr>
            <a:t>Do not enter a runoff factor.</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Step 4:</a:t>
          </a:r>
          <a:r>
            <a:rPr lang="en-US" sz="1100">
              <a:solidFill>
                <a:schemeClr val="dk1"/>
              </a:solidFill>
              <a:effectLst/>
              <a:latin typeface="+mn-lt"/>
              <a:ea typeface="+mn-ea"/>
              <a:cs typeface="+mn-cs"/>
            </a:rPr>
            <a:t> For DMAs draining to a self-retaining area or to a bioretention facility, </a:t>
          </a:r>
          <a:r>
            <a:rPr lang="en-US" sz="1100" b="1">
              <a:solidFill>
                <a:schemeClr val="dk1"/>
              </a:solidFill>
              <a:effectLst/>
              <a:latin typeface="+mn-lt"/>
              <a:ea typeface="+mn-ea"/>
              <a:cs typeface="+mn-cs"/>
            </a:rPr>
            <a:t>enter a runoff factor</a:t>
          </a:r>
          <a:r>
            <a:rPr lang="en-US" sz="1100">
              <a:solidFill>
                <a:schemeClr val="dk1"/>
              </a:solidFill>
              <a:effectLst/>
              <a:latin typeface="+mn-lt"/>
              <a:ea typeface="+mn-ea"/>
              <a:cs typeface="+mn-cs"/>
            </a:rPr>
            <a:t>. Use the factors in BASMAA Post-Construction Manual Table 4-1:</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Roofs and paving 		1.0</a:t>
          </a:r>
        </a:p>
        <a:p>
          <a:r>
            <a:rPr lang="en-US" sz="1100">
              <a:solidFill>
                <a:schemeClr val="dk1"/>
              </a:solidFill>
              <a:effectLst/>
              <a:latin typeface="+mn-lt"/>
              <a:ea typeface="+mn-ea"/>
              <a:cs typeface="+mn-cs"/>
            </a:rPr>
            <a:t>Landscaped areas		0.1</a:t>
          </a:r>
        </a:p>
        <a:p>
          <a:r>
            <a:rPr lang="en-US" sz="1100">
              <a:solidFill>
                <a:schemeClr val="dk1"/>
              </a:solidFill>
              <a:effectLst/>
              <a:latin typeface="+mn-lt"/>
              <a:ea typeface="+mn-ea"/>
              <a:cs typeface="+mn-cs"/>
            </a:rPr>
            <a:t>Bricks or solid pavers – grouted		1.0</a:t>
          </a:r>
        </a:p>
        <a:p>
          <a:r>
            <a:rPr lang="en-US" sz="1100">
              <a:solidFill>
                <a:schemeClr val="dk1"/>
              </a:solidFill>
              <a:effectLst/>
              <a:latin typeface="+mn-lt"/>
              <a:ea typeface="+mn-ea"/>
              <a:cs typeface="+mn-cs"/>
            </a:rPr>
            <a:t>Bricks or solid pavers on sand base* 	0.5</a:t>
          </a:r>
        </a:p>
        <a:p>
          <a:r>
            <a:rPr lang="en-US" sz="1100">
              <a:solidFill>
                <a:schemeClr val="dk1"/>
              </a:solidFill>
              <a:effectLst/>
              <a:latin typeface="+mn-lt"/>
              <a:ea typeface="+mn-ea"/>
              <a:cs typeface="+mn-cs"/>
            </a:rPr>
            <a:t>Pervious concrete or asphalt* 		0.0</a:t>
          </a:r>
        </a:p>
        <a:p>
          <a:r>
            <a:rPr lang="en-US" sz="1100">
              <a:solidFill>
                <a:schemeClr val="dk1"/>
              </a:solidFill>
              <a:effectLst/>
              <a:latin typeface="+mn-lt"/>
              <a:ea typeface="+mn-ea"/>
              <a:cs typeface="+mn-cs"/>
            </a:rPr>
            <a:t>Turfblock or gravel* 		0.0</a:t>
          </a:r>
        </a:p>
        <a:p>
          <a:r>
            <a:rPr lang="en-US" sz="1100">
              <a:solidFill>
                <a:schemeClr val="dk1"/>
              </a:solidFill>
              <a:effectLst/>
              <a:latin typeface="+mn-lt"/>
              <a:ea typeface="+mn-ea"/>
              <a:cs typeface="+mn-cs"/>
            </a:rPr>
            <a:t>Open or porous pavers* 		0.0</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*See design criteria on p. 4-6 of the BASMAA Post-Construction Manual</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When you enter a runoff factor, the equivalent amount of impervious area will be calculated (area * runoff factor), and the result will appear in the column for Facility 1. (The facility names may be changed to correspond to the labels on your SCP Exhibit.)</a:t>
          </a:r>
        </a:p>
        <a:p>
          <a:r>
            <a:rPr lang="en-US" sz="1100" b="1">
              <a:solidFill>
                <a:schemeClr val="dk1"/>
              </a:solidFill>
              <a:effectLst/>
              <a:latin typeface="+mn-lt"/>
              <a:ea typeface="+mn-ea"/>
              <a:cs typeface="+mn-cs"/>
            </a:rPr>
            <a:t>Step 5:</a:t>
          </a:r>
          <a:r>
            <a:rPr lang="en-US" sz="1100">
              <a:solidFill>
                <a:schemeClr val="dk1"/>
              </a:solidFill>
              <a:effectLst/>
              <a:latin typeface="+mn-lt"/>
              <a:ea typeface="+mn-ea"/>
              <a:cs typeface="+mn-cs"/>
            </a:rPr>
            <a:t> To connect a DMA to a self-retaining area, or to a different bioretention facility, you may use your mouse to grab and slide the result from the Facility 1 column to the column for any other facility or to the “Drains to Self-Retaining Area” column. Or cut (Ctrl “X”) and paste (Ctrl “V”) the result to the new column. </a:t>
          </a:r>
          <a:r>
            <a:rPr lang="en-US" sz="1100" b="1">
              <a:solidFill>
                <a:schemeClr val="dk1"/>
              </a:solidFill>
              <a:effectLst/>
              <a:latin typeface="+mn-lt"/>
              <a:ea typeface="+mn-ea"/>
              <a:cs typeface="+mn-cs"/>
            </a:rPr>
            <a:t>Keep the result in the same row.</a:t>
          </a:r>
          <a:r>
            <a:rPr lang="en-US" sz="1100">
              <a:solidFill>
                <a:schemeClr val="dk1"/>
              </a:solidFill>
              <a:effectLst/>
              <a:latin typeface="+mn-lt"/>
              <a:ea typeface="+mn-ea"/>
              <a:cs typeface="+mn-cs"/>
            </a:rPr>
            <a:t>  This capability of the calculator will allow you to “disconnect” a DMA from one facility and “connect” it to another facility so you can see how this affects minimum facility sizes.</a:t>
          </a:r>
        </a:p>
        <a:p>
          <a:r>
            <a:rPr lang="en-US" sz="1100" b="1">
              <a:solidFill>
                <a:schemeClr val="dk1"/>
              </a:solidFill>
              <a:effectLst/>
              <a:latin typeface="+mn-lt"/>
              <a:ea typeface="+mn-ea"/>
              <a:cs typeface="+mn-cs"/>
            </a:rPr>
            <a:t>Step 6: </a:t>
          </a:r>
          <a:r>
            <a:rPr lang="en-US" sz="1100">
              <a:solidFill>
                <a:schemeClr val="dk1"/>
              </a:solidFill>
              <a:effectLst/>
              <a:latin typeface="+mn-lt"/>
              <a:ea typeface="+mn-ea"/>
              <a:cs typeface="+mn-cs"/>
            </a:rPr>
            <a:t>If in the previous step you have moved any results to the “Drains to Self-Retaining” column, enter the name of the self-retaining DMA to which flows will be directed.</a:t>
          </a:r>
        </a:p>
        <a:p>
          <a:r>
            <a:rPr lang="en-US" sz="1100" b="1">
              <a:solidFill>
                <a:schemeClr val="dk1"/>
              </a:solidFill>
              <a:effectLst/>
              <a:latin typeface="+mn-lt"/>
              <a:ea typeface="+mn-ea"/>
              <a:cs typeface="+mn-cs"/>
            </a:rPr>
            <a:t>Step 7: </a:t>
          </a:r>
          <a:r>
            <a:rPr lang="en-US" sz="1100">
              <a:solidFill>
                <a:schemeClr val="dk1"/>
              </a:solidFill>
              <a:effectLst/>
              <a:latin typeface="+mn-lt"/>
              <a:ea typeface="+mn-ea"/>
              <a:cs typeface="+mn-cs"/>
            </a:rPr>
            <a:t>Enter the square footage of the footprint of each bioretention facility as shown on your SCP Exhibit.</a:t>
          </a:r>
        </a:p>
        <a:p>
          <a:r>
            <a:rPr lang="en-US" sz="1100" b="1">
              <a:solidFill>
                <a:schemeClr val="dk1"/>
              </a:solidFill>
              <a:effectLst/>
              <a:latin typeface="+mn-lt"/>
              <a:ea typeface="+mn-ea"/>
              <a:cs typeface="+mn-cs"/>
            </a:rPr>
            <a:t>Step 8: </a:t>
          </a:r>
          <a:r>
            <a:rPr lang="en-US" sz="1100">
              <a:solidFill>
                <a:schemeClr val="dk1"/>
              </a:solidFill>
              <a:effectLst/>
              <a:latin typeface="+mn-lt"/>
              <a:ea typeface="+mn-ea"/>
              <a:cs typeface="+mn-cs"/>
            </a:rPr>
            <a:t>Since the bioretention facilities occupy space within a DMA, subtract the square footage of the bioretention facility footprint from the square footage shown for that DMA. (Do this in the second-to-leftmost column.)  The calculator updates the minimum size of the bioretention facility. Adjust and iterate until all facility footprints are at least the minimum and the total square footage of “DMAs + Facilities” exactly equals the Total Site Area. </a:t>
          </a:r>
        </a:p>
        <a:p>
          <a:r>
            <a:rPr lang="en-US" sz="1100" b="1">
              <a:solidFill>
                <a:schemeClr val="dk1"/>
              </a:solidFill>
              <a:effectLst/>
              <a:latin typeface="+mn-lt"/>
              <a:ea typeface="+mn-ea"/>
              <a:cs typeface="+mn-cs"/>
            </a:rPr>
            <a:t>Step 9: </a:t>
          </a:r>
          <a:r>
            <a:rPr lang="en-US" sz="1100">
              <a:solidFill>
                <a:schemeClr val="dk1"/>
              </a:solidFill>
              <a:effectLst/>
              <a:latin typeface="+mn-lt"/>
              <a:ea typeface="+mn-ea"/>
              <a:cs typeface="+mn-cs"/>
            </a:rPr>
            <a:t>If any of your DMAs drain to self-retaining areas, check that the 2:1 ratio is not exceeded. See page 4-2 of the BASMAA Post-Construction Manual.</a:t>
          </a:r>
        </a:p>
        <a:p>
          <a:r>
            <a:rPr lang="en-US" sz="1100" b="1">
              <a:solidFill>
                <a:schemeClr val="dk1"/>
              </a:solidFill>
              <a:effectLst/>
              <a:latin typeface="+mn-lt"/>
              <a:ea typeface="+mn-ea"/>
              <a:cs typeface="+mn-cs"/>
            </a:rPr>
            <a:t>Step 10: </a:t>
          </a:r>
          <a:r>
            <a:rPr lang="en-US" sz="1100">
              <a:solidFill>
                <a:schemeClr val="dk1"/>
              </a:solidFill>
              <a:effectLst/>
              <a:latin typeface="+mn-lt"/>
              <a:ea typeface="+mn-ea"/>
              <a:cs typeface="+mn-cs"/>
            </a:rPr>
            <a:t>As a final check, review the square footage for each DMA and each bioretention facility and confirm it is consistent with what is shown on your SCP Exhibit. </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5"/>
  <sheetViews>
    <sheetView tabSelected="1" zoomScale="115" zoomScaleNormal="115" workbookViewId="0">
      <selection activeCell="H4" sqref="H4:Q4"/>
    </sheetView>
  </sheetViews>
  <sheetFormatPr defaultColWidth="8.85546875" defaultRowHeight="15" x14ac:dyDescent="0.25"/>
  <cols>
    <col min="1" max="1" width="15.42578125" style="1" customWidth="1"/>
    <col min="2" max="2" width="10.28515625" style="1" customWidth="1"/>
    <col min="3" max="3" width="7.85546875" style="1" customWidth="1"/>
    <col min="4" max="4" width="8.85546875" style="1" customWidth="1"/>
    <col min="5" max="5" width="13.7109375" style="1" customWidth="1"/>
    <col min="6" max="6" width="9.5703125" style="1" customWidth="1"/>
    <col min="7" max="7" width="12.85546875" style="1" customWidth="1"/>
    <col min="8" max="8" width="10.5703125" style="1" customWidth="1"/>
    <col min="9" max="17" width="8.7109375" style="1" customWidth="1"/>
    <col min="18" max="16384" width="8.85546875" style="1"/>
  </cols>
  <sheetData>
    <row r="1" spans="1:18" s="24" customFormat="1" ht="21" x14ac:dyDescent="0.4">
      <c r="A1" s="24" t="s">
        <v>23</v>
      </c>
    </row>
    <row r="2" spans="1:18" s="24" customFormat="1" ht="21" x14ac:dyDescent="0.4">
      <c r="A2" s="25" t="s">
        <v>24</v>
      </c>
    </row>
    <row r="3" spans="1:18" ht="135" customHeight="1" thickBot="1" x14ac:dyDescent="0.35">
      <c r="A3" s="7" t="s">
        <v>26</v>
      </c>
      <c r="B3" s="7" t="s">
        <v>55</v>
      </c>
      <c r="C3" s="39" t="s">
        <v>22</v>
      </c>
      <c r="D3" s="40"/>
      <c r="E3" s="27" t="s">
        <v>31</v>
      </c>
      <c r="F3" s="29"/>
      <c r="G3" s="7" t="s">
        <v>33</v>
      </c>
      <c r="H3" s="33" t="s">
        <v>20</v>
      </c>
      <c r="I3" s="5"/>
      <c r="J3" s="5"/>
      <c r="K3" s="5"/>
      <c r="L3" s="5"/>
      <c r="M3" s="5"/>
      <c r="N3" s="5" t="s">
        <v>57</v>
      </c>
      <c r="O3" s="5"/>
      <c r="P3" s="5"/>
      <c r="Q3" s="5"/>
      <c r="R3" s="4"/>
    </row>
    <row r="4" spans="1:18" thickBot="1" x14ac:dyDescent="0.35">
      <c r="A4" s="9" t="s">
        <v>21</v>
      </c>
      <c r="C4" s="5"/>
      <c r="D4" s="5"/>
      <c r="E4" s="5"/>
      <c r="F4" s="5"/>
      <c r="G4" s="5"/>
      <c r="H4" s="35" t="s">
        <v>30</v>
      </c>
      <c r="I4" s="36"/>
      <c r="J4" s="36"/>
      <c r="K4" s="36"/>
      <c r="L4" s="36"/>
      <c r="M4" s="36"/>
      <c r="N4" s="36"/>
      <c r="O4" s="36"/>
      <c r="P4" s="36"/>
      <c r="Q4" s="37"/>
      <c r="R4" s="4"/>
    </row>
    <row r="5" spans="1:18" ht="43.15" x14ac:dyDescent="0.3">
      <c r="A5" s="8" t="s">
        <v>19</v>
      </c>
      <c r="B5" s="9" t="s">
        <v>0</v>
      </c>
      <c r="C5" s="30" t="s">
        <v>1</v>
      </c>
      <c r="D5" s="30" t="s">
        <v>2</v>
      </c>
      <c r="E5" s="9" t="s">
        <v>32</v>
      </c>
      <c r="F5" s="30" t="s">
        <v>16</v>
      </c>
      <c r="G5" s="34" t="s">
        <v>34</v>
      </c>
      <c r="H5" s="31" t="s">
        <v>3</v>
      </c>
      <c r="I5" s="31" t="s">
        <v>4</v>
      </c>
      <c r="J5" s="31" t="s">
        <v>5</v>
      </c>
      <c r="K5" s="31" t="s">
        <v>6</v>
      </c>
      <c r="L5" s="31" t="s">
        <v>7</v>
      </c>
      <c r="M5" s="31" t="s">
        <v>8</v>
      </c>
      <c r="N5" s="31" t="s">
        <v>9</v>
      </c>
      <c r="O5" s="31" t="s">
        <v>10</v>
      </c>
      <c r="P5" s="31" t="s">
        <v>11</v>
      </c>
      <c r="Q5" s="31" t="s">
        <v>12</v>
      </c>
      <c r="R5" s="4"/>
    </row>
    <row r="6" spans="1:18" ht="14.45" x14ac:dyDescent="0.3">
      <c r="A6" s="26" t="s">
        <v>35</v>
      </c>
      <c r="B6" s="20"/>
      <c r="C6" s="21"/>
      <c r="D6" s="20"/>
      <c r="E6" s="22"/>
      <c r="F6" s="18"/>
      <c r="G6" s="32"/>
      <c r="H6" s="19">
        <f>IF($E6=0,0,$B6*$E6)</f>
        <v>0</v>
      </c>
      <c r="I6" s="18"/>
      <c r="J6" s="18"/>
      <c r="K6" s="18"/>
      <c r="L6" s="18"/>
      <c r="M6" s="18"/>
      <c r="N6" s="18"/>
      <c r="O6" s="18"/>
      <c r="P6" s="18"/>
      <c r="Q6" s="18"/>
      <c r="R6" s="4"/>
    </row>
    <row r="7" spans="1:18" ht="14.45" x14ac:dyDescent="0.3">
      <c r="A7" s="26" t="s">
        <v>36</v>
      </c>
      <c r="B7" s="20"/>
      <c r="C7" s="21"/>
      <c r="D7" s="20"/>
      <c r="E7" s="22"/>
      <c r="F7" s="18"/>
      <c r="G7" s="32"/>
      <c r="H7" s="19"/>
      <c r="I7" s="18"/>
      <c r="J7" s="18"/>
      <c r="K7" s="18"/>
      <c r="L7" s="18"/>
      <c r="M7" s="18"/>
      <c r="N7" s="18"/>
      <c r="O7" s="18"/>
      <c r="P7" s="18"/>
      <c r="Q7" s="18"/>
      <c r="R7" s="4"/>
    </row>
    <row r="8" spans="1:18" ht="14.45" x14ac:dyDescent="0.3">
      <c r="A8" s="26" t="s">
        <v>37</v>
      </c>
      <c r="B8" s="20"/>
      <c r="C8" s="21"/>
      <c r="D8" s="20"/>
      <c r="E8" s="22"/>
      <c r="F8" s="18"/>
      <c r="G8" s="32"/>
      <c r="H8" s="19"/>
      <c r="I8" s="18"/>
      <c r="J8" s="18"/>
      <c r="K8" s="18"/>
      <c r="L8" s="18"/>
      <c r="M8" s="18"/>
      <c r="N8" s="18"/>
      <c r="O8" s="18"/>
      <c r="P8" s="18"/>
      <c r="Q8" s="18"/>
      <c r="R8" s="4"/>
    </row>
    <row r="9" spans="1:18" ht="14.45" x14ac:dyDescent="0.3">
      <c r="A9" s="26" t="s">
        <v>38</v>
      </c>
      <c r="B9" s="20"/>
      <c r="C9" s="21"/>
      <c r="D9" s="20"/>
      <c r="E9" s="22"/>
      <c r="F9" s="18"/>
      <c r="G9" s="32"/>
      <c r="H9" s="19"/>
      <c r="I9" s="18"/>
      <c r="J9" s="18"/>
      <c r="K9" s="18"/>
      <c r="L9" s="18"/>
      <c r="M9" s="18"/>
      <c r="N9" s="18"/>
      <c r="O9" s="18"/>
      <c r="P9" s="18"/>
      <c r="Q9" s="18"/>
      <c r="R9" s="4"/>
    </row>
    <row r="10" spans="1:18" ht="14.45" x14ac:dyDescent="0.3">
      <c r="A10" s="26" t="s">
        <v>39</v>
      </c>
      <c r="B10" s="20"/>
      <c r="C10" s="21"/>
      <c r="D10" s="20"/>
      <c r="E10" s="22"/>
      <c r="F10" s="18"/>
      <c r="G10" s="32"/>
      <c r="H10" s="19"/>
      <c r="I10" s="18"/>
      <c r="J10" s="18"/>
      <c r="K10" s="18"/>
      <c r="L10" s="18"/>
      <c r="M10" s="18"/>
      <c r="N10" s="18"/>
      <c r="O10" s="18"/>
      <c r="P10" s="18"/>
      <c r="Q10" s="18"/>
      <c r="R10" s="4"/>
    </row>
    <row r="11" spans="1:18" ht="14.45" x14ac:dyDescent="0.3">
      <c r="A11" s="26" t="s">
        <v>40</v>
      </c>
      <c r="B11" s="20"/>
      <c r="C11" s="21"/>
      <c r="D11" s="20"/>
      <c r="E11" s="22"/>
      <c r="F11" s="18"/>
      <c r="G11" s="32"/>
      <c r="H11" s="19"/>
      <c r="I11" s="18"/>
      <c r="J11" s="18"/>
      <c r="K11" s="18"/>
      <c r="L11" s="18"/>
      <c r="M11" s="18"/>
      <c r="N11" s="18"/>
      <c r="O11" s="18"/>
      <c r="P11" s="18"/>
      <c r="Q11" s="18"/>
      <c r="R11" s="4"/>
    </row>
    <row r="12" spans="1:18" x14ac:dyDescent="0.25">
      <c r="A12" s="26" t="s">
        <v>41</v>
      </c>
      <c r="B12" s="20"/>
      <c r="C12" s="21"/>
      <c r="D12" s="20"/>
      <c r="E12" s="22"/>
      <c r="F12" s="18"/>
      <c r="G12" s="32"/>
      <c r="H12" s="19"/>
      <c r="I12" s="18"/>
      <c r="J12" s="18"/>
      <c r="K12" s="18"/>
      <c r="L12" s="18"/>
      <c r="M12" s="18"/>
      <c r="N12" s="18"/>
      <c r="O12" s="18"/>
      <c r="P12" s="18"/>
      <c r="Q12" s="18"/>
      <c r="R12" s="4"/>
    </row>
    <row r="13" spans="1:18" x14ac:dyDescent="0.25">
      <c r="A13" s="26" t="s">
        <v>42</v>
      </c>
      <c r="B13" s="20"/>
      <c r="C13" s="21"/>
      <c r="D13" s="20"/>
      <c r="E13" s="22"/>
      <c r="F13" s="18"/>
      <c r="G13" s="32"/>
      <c r="H13" s="19"/>
      <c r="I13" s="18"/>
      <c r="J13" s="18"/>
      <c r="K13" s="18"/>
      <c r="L13" s="18"/>
      <c r="M13" s="18"/>
      <c r="N13" s="18"/>
      <c r="O13" s="18"/>
      <c r="P13" s="18"/>
      <c r="Q13" s="18"/>
      <c r="R13" s="4"/>
    </row>
    <row r="14" spans="1:18" x14ac:dyDescent="0.25">
      <c r="A14" s="26" t="s">
        <v>43</v>
      </c>
      <c r="B14" s="20"/>
      <c r="C14" s="21"/>
      <c r="D14" s="20"/>
      <c r="E14" s="22"/>
      <c r="F14" s="18"/>
      <c r="G14" s="32"/>
      <c r="H14" s="19"/>
      <c r="I14" s="18"/>
      <c r="J14" s="18"/>
      <c r="K14" s="18"/>
      <c r="L14" s="18"/>
      <c r="M14" s="18"/>
      <c r="N14" s="18"/>
      <c r="O14" s="18"/>
      <c r="P14" s="18"/>
      <c r="Q14" s="18"/>
      <c r="R14" s="4"/>
    </row>
    <row r="15" spans="1:18" x14ac:dyDescent="0.25">
      <c r="A15" s="26" t="s">
        <v>44</v>
      </c>
      <c r="B15" s="20"/>
      <c r="C15" s="21"/>
      <c r="D15" s="20"/>
      <c r="E15" s="22"/>
      <c r="F15" s="18"/>
      <c r="G15" s="32"/>
      <c r="H15" s="19"/>
      <c r="I15" s="18"/>
      <c r="J15" s="18"/>
      <c r="K15" s="18"/>
      <c r="L15" s="18"/>
      <c r="M15" s="18"/>
      <c r="N15" s="18"/>
      <c r="O15" s="18"/>
      <c r="P15" s="18"/>
      <c r="Q15" s="18"/>
      <c r="R15" s="4"/>
    </row>
    <row r="16" spans="1:18" x14ac:dyDescent="0.25">
      <c r="A16" s="26" t="s">
        <v>45</v>
      </c>
      <c r="B16" s="20"/>
      <c r="C16" s="21"/>
      <c r="D16" s="20"/>
      <c r="E16" s="22"/>
      <c r="F16" s="18"/>
      <c r="G16" s="32"/>
      <c r="H16" s="19"/>
      <c r="I16" s="18"/>
      <c r="J16" s="18"/>
      <c r="K16" s="18"/>
      <c r="L16" s="18"/>
      <c r="M16" s="18"/>
      <c r="N16" s="18"/>
      <c r="O16" s="18"/>
      <c r="P16" s="18"/>
      <c r="Q16" s="18"/>
      <c r="R16" s="4"/>
    </row>
    <row r="17" spans="1:18" x14ac:dyDescent="0.25">
      <c r="A17" s="26" t="s">
        <v>46</v>
      </c>
      <c r="B17" s="20"/>
      <c r="C17" s="21"/>
      <c r="D17" s="20"/>
      <c r="E17" s="22"/>
      <c r="F17" s="18"/>
      <c r="G17" s="32"/>
      <c r="H17" s="19"/>
      <c r="I17" s="18"/>
      <c r="J17" s="18"/>
      <c r="K17" s="18"/>
      <c r="L17" s="18"/>
      <c r="M17" s="18"/>
      <c r="N17" s="18"/>
      <c r="O17" s="18"/>
      <c r="P17" s="18"/>
      <c r="Q17" s="18"/>
      <c r="R17" s="4"/>
    </row>
    <row r="18" spans="1:18" x14ac:dyDescent="0.25">
      <c r="A18" s="26" t="s">
        <v>47</v>
      </c>
      <c r="B18" s="20"/>
      <c r="C18" s="21"/>
      <c r="D18" s="20"/>
      <c r="E18" s="22"/>
      <c r="F18" s="18"/>
      <c r="G18" s="32"/>
      <c r="H18" s="19"/>
      <c r="I18" s="18"/>
      <c r="J18" s="18"/>
      <c r="K18" s="18"/>
      <c r="L18" s="18"/>
      <c r="M18" s="18"/>
      <c r="N18" s="18"/>
      <c r="O18" s="18"/>
      <c r="P18" s="18"/>
      <c r="Q18" s="18"/>
      <c r="R18" s="4"/>
    </row>
    <row r="19" spans="1:18" x14ac:dyDescent="0.25">
      <c r="A19" s="26" t="s">
        <v>48</v>
      </c>
      <c r="B19" s="20"/>
      <c r="C19" s="21"/>
      <c r="D19" s="20"/>
      <c r="E19" s="22"/>
      <c r="F19" s="18"/>
      <c r="G19" s="32"/>
      <c r="H19" s="19"/>
      <c r="I19" s="18"/>
      <c r="J19" s="18"/>
      <c r="K19" s="18"/>
      <c r="L19" s="18"/>
      <c r="M19" s="18"/>
      <c r="N19" s="18"/>
      <c r="O19" s="18"/>
      <c r="P19" s="18"/>
      <c r="Q19" s="18"/>
      <c r="R19" s="4"/>
    </row>
    <row r="20" spans="1:18" x14ac:dyDescent="0.25">
      <c r="A20" s="26" t="s">
        <v>49</v>
      </c>
      <c r="B20" s="20"/>
      <c r="C20" s="21"/>
      <c r="D20" s="20"/>
      <c r="E20" s="22"/>
      <c r="F20" s="18"/>
      <c r="G20" s="32"/>
      <c r="H20" s="19"/>
      <c r="I20" s="18"/>
      <c r="J20" s="18"/>
      <c r="K20" s="18"/>
      <c r="L20" s="18"/>
      <c r="M20" s="18"/>
      <c r="N20" s="18"/>
      <c r="O20" s="18"/>
      <c r="P20" s="18"/>
      <c r="Q20" s="18"/>
      <c r="R20" s="4"/>
    </row>
    <row r="21" spans="1:18" x14ac:dyDescent="0.25">
      <c r="A21" s="26" t="s">
        <v>50</v>
      </c>
      <c r="B21" s="20"/>
      <c r="C21" s="21"/>
      <c r="D21" s="20"/>
      <c r="E21" s="22"/>
      <c r="F21" s="18"/>
      <c r="G21" s="32"/>
      <c r="H21" s="19"/>
      <c r="I21" s="18"/>
      <c r="J21" s="18"/>
      <c r="K21" s="18"/>
      <c r="L21" s="18"/>
      <c r="M21" s="18"/>
      <c r="N21" s="18"/>
      <c r="O21" s="18"/>
      <c r="P21" s="18"/>
      <c r="Q21" s="18"/>
      <c r="R21" s="4"/>
    </row>
    <row r="22" spans="1:18" x14ac:dyDescent="0.25">
      <c r="A22" s="26" t="s">
        <v>51</v>
      </c>
      <c r="B22" s="20"/>
      <c r="C22" s="21"/>
      <c r="D22" s="20"/>
      <c r="E22" s="22"/>
      <c r="F22" s="18"/>
      <c r="G22" s="32"/>
      <c r="H22" s="19"/>
      <c r="I22" s="18"/>
      <c r="J22" s="18"/>
      <c r="K22" s="18"/>
      <c r="L22" s="18"/>
      <c r="M22" s="18"/>
      <c r="N22" s="18"/>
      <c r="O22" s="18"/>
      <c r="P22" s="18"/>
      <c r="Q22" s="18"/>
      <c r="R22" s="4"/>
    </row>
    <row r="23" spans="1:18" x14ac:dyDescent="0.25">
      <c r="A23" s="26" t="s">
        <v>52</v>
      </c>
      <c r="B23" s="20"/>
      <c r="C23" s="21"/>
      <c r="D23" s="20"/>
      <c r="E23" s="22"/>
      <c r="F23" s="18"/>
      <c r="G23" s="32"/>
      <c r="H23" s="19">
        <f t="shared" ref="F23:H25" si="0">IF($E23=0,0,$B23*$E23)</f>
        <v>0</v>
      </c>
      <c r="I23" s="18"/>
      <c r="J23" s="18"/>
      <c r="K23" s="18"/>
      <c r="L23" s="18"/>
      <c r="M23" s="18"/>
      <c r="N23" s="18"/>
      <c r="O23" s="18"/>
      <c r="P23" s="18"/>
      <c r="Q23" s="18"/>
      <c r="R23" s="4"/>
    </row>
    <row r="24" spans="1:18" x14ac:dyDescent="0.25">
      <c r="A24" s="18" t="s">
        <v>53</v>
      </c>
      <c r="B24" s="20"/>
      <c r="C24" s="21"/>
      <c r="D24" s="20"/>
      <c r="E24" s="22"/>
      <c r="F24" s="19">
        <f t="shared" si="0"/>
        <v>0</v>
      </c>
      <c r="G24" s="28"/>
      <c r="I24" s="18"/>
      <c r="J24" s="18"/>
      <c r="K24" s="18"/>
      <c r="L24" s="18"/>
      <c r="M24" s="18"/>
      <c r="N24" s="18"/>
      <c r="O24" s="18"/>
      <c r="P24" s="18"/>
      <c r="Q24" s="18"/>
      <c r="R24" s="4"/>
    </row>
    <row r="25" spans="1:18" x14ac:dyDescent="0.25">
      <c r="A25" s="18" t="s">
        <v>54</v>
      </c>
      <c r="B25" s="20"/>
      <c r="C25" s="21"/>
      <c r="D25" s="20"/>
      <c r="E25" s="22"/>
      <c r="F25" s="18"/>
      <c r="G25" s="23"/>
      <c r="H25" s="19">
        <f t="shared" si="0"/>
        <v>0</v>
      </c>
      <c r="I25" s="18"/>
      <c r="J25" s="18"/>
      <c r="K25" s="18"/>
      <c r="L25" s="18"/>
      <c r="M25" s="18"/>
      <c r="N25" s="18"/>
      <c r="O25" s="18"/>
      <c r="P25" s="18"/>
      <c r="Q25" s="18"/>
      <c r="R25" s="4"/>
    </row>
    <row r="26" spans="1:18" x14ac:dyDescent="0.25">
      <c r="A26" s="8" t="s">
        <v>13</v>
      </c>
      <c r="B26" s="16">
        <f>SUM(B6:B25)</f>
        <v>0</v>
      </c>
      <c r="C26" s="10">
        <f>SUM(C6:C25)</f>
        <v>0</v>
      </c>
      <c r="D26" s="10">
        <f>SUM(D6:D25)</f>
        <v>0</v>
      </c>
      <c r="E26" s="17"/>
      <c r="F26" s="10">
        <f t="shared" ref="F26:Q26" si="1">SUM(F6:F25)</f>
        <v>0</v>
      </c>
      <c r="G26" s="5"/>
      <c r="H26" s="10">
        <f t="shared" si="1"/>
        <v>0</v>
      </c>
      <c r="I26" s="10">
        <f t="shared" si="1"/>
        <v>0</v>
      </c>
      <c r="J26" s="10">
        <f t="shared" si="1"/>
        <v>0</v>
      </c>
      <c r="K26" s="10">
        <f t="shared" si="1"/>
        <v>0</v>
      </c>
      <c r="L26" s="10">
        <f t="shared" si="1"/>
        <v>0</v>
      </c>
      <c r="M26" s="10">
        <f t="shared" si="1"/>
        <v>0</v>
      </c>
      <c r="N26" s="10">
        <f t="shared" si="1"/>
        <v>0</v>
      </c>
      <c r="O26" s="10">
        <f t="shared" si="1"/>
        <v>0</v>
      </c>
      <c r="P26" s="10">
        <f t="shared" si="1"/>
        <v>0</v>
      </c>
      <c r="Q26" s="10">
        <f t="shared" si="1"/>
        <v>0</v>
      </c>
      <c r="R26" s="4"/>
    </row>
    <row r="27" spans="1:18" x14ac:dyDescent="0.25">
      <c r="A27" s="8"/>
      <c r="B27" s="5"/>
      <c r="C27" s="5"/>
      <c r="D27" s="5"/>
      <c r="E27" s="5"/>
      <c r="F27" s="38" t="s">
        <v>14</v>
      </c>
      <c r="G27" s="38"/>
      <c r="H27" s="8">
        <v>0.04</v>
      </c>
      <c r="I27" s="8">
        <v>0.04</v>
      </c>
      <c r="J27" s="8">
        <v>0.04</v>
      </c>
      <c r="K27" s="8">
        <v>0.04</v>
      </c>
      <c r="L27" s="8">
        <v>0.04</v>
      </c>
      <c r="M27" s="8">
        <v>0.04</v>
      </c>
      <c r="N27" s="8">
        <v>0.04</v>
      </c>
      <c r="O27" s="8">
        <v>0.04</v>
      </c>
      <c r="P27" s="8">
        <v>0.04</v>
      </c>
      <c r="Q27" s="8">
        <v>0.04</v>
      </c>
      <c r="R27" s="15"/>
    </row>
    <row r="28" spans="1:18" x14ac:dyDescent="0.25">
      <c r="A28" s="8"/>
      <c r="B28" s="5"/>
      <c r="C28" s="5"/>
      <c r="D28" s="5"/>
      <c r="E28" s="5"/>
      <c r="F28" s="38" t="s">
        <v>15</v>
      </c>
      <c r="G28" s="38"/>
      <c r="H28" s="10">
        <f>+H26*H27</f>
        <v>0</v>
      </c>
      <c r="I28" s="10">
        <f t="shared" ref="I28:Q28" si="2">+I26*I27</f>
        <v>0</v>
      </c>
      <c r="J28" s="10">
        <f t="shared" si="2"/>
        <v>0</v>
      </c>
      <c r="K28" s="10">
        <f t="shared" si="2"/>
        <v>0</v>
      </c>
      <c r="L28" s="10">
        <f t="shared" si="2"/>
        <v>0</v>
      </c>
      <c r="M28" s="10">
        <f t="shared" si="2"/>
        <v>0</v>
      </c>
      <c r="N28" s="10">
        <f t="shared" si="2"/>
        <v>0</v>
      </c>
      <c r="O28" s="10">
        <f t="shared" si="2"/>
        <v>0</v>
      </c>
      <c r="P28" s="10">
        <f t="shared" si="2"/>
        <v>0</v>
      </c>
      <c r="Q28" s="10">
        <f t="shared" si="2"/>
        <v>0</v>
      </c>
      <c r="R28" s="4"/>
    </row>
    <row r="29" spans="1:18" x14ac:dyDescent="0.25">
      <c r="A29" s="8" t="s">
        <v>17</v>
      </c>
      <c r="B29" s="10">
        <f>SUM(H29:Q29)</f>
        <v>0</v>
      </c>
      <c r="C29" s="41" t="s">
        <v>56</v>
      </c>
      <c r="D29" s="41"/>
      <c r="E29" s="41"/>
      <c r="F29" s="38" t="s">
        <v>29</v>
      </c>
      <c r="G29" s="38"/>
      <c r="R29" s="4"/>
    </row>
    <row r="30" spans="1:18" x14ac:dyDescent="0.25">
      <c r="A30" s="8" t="s">
        <v>18</v>
      </c>
      <c r="B30" s="10">
        <f>+B26+B29</f>
        <v>0</v>
      </c>
      <c r="C30" s="5"/>
      <c r="D30" s="5"/>
      <c r="E30" s="5"/>
      <c r="F30" s="5"/>
      <c r="G30" s="5"/>
      <c r="H30" s="14" t="str">
        <f>IF(H29&gt;=H28,"OK","NOT OK")</f>
        <v>OK</v>
      </c>
      <c r="I30" s="14" t="str">
        <f t="shared" ref="I30:Q30" si="3">IF(I29&gt;=I28,"OK","NOT OK")</f>
        <v>OK</v>
      </c>
      <c r="J30" s="14" t="str">
        <f t="shared" si="3"/>
        <v>OK</v>
      </c>
      <c r="K30" s="14" t="str">
        <f t="shared" si="3"/>
        <v>OK</v>
      </c>
      <c r="L30" s="14" t="str">
        <f t="shared" si="3"/>
        <v>OK</v>
      </c>
      <c r="M30" s="14" t="str">
        <f t="shared" si="3"/>
        <v>OK</v>
      </c>
      <c r="N30" s="14" t="str">
        <f t="shared" si="3"/>
        <v>OK</v>
      </c>
      <c r="O30" s="14" t="str">
        <f t="shared" si="3"/>
        <v>OK</v>
      </c>
      <c r="P30" s="14" t="str">
        <f t="shared" si="3"/>
        <v>OK</v>
      </c>
      <c r="Q30" s="14" t="str">
        <f t="shared" si="3"/>
        <v>OK</v>
      </c>
      <c r="R30" s="4"/>
    </row>
    <row r="31" spans="1:18" x14ac:dyDescent="0.25">
      <c r="A31" s="5"/>
      <c r="B31" s="14" t="str">
        <f>IF(B30=B4,"OK","NOT OK")</f>
        <v>OK</v>
      </c>
      <c r="C31" s="6" t="s">
        <v>27</v>
      </c>
      <c r="D31" s="3"/>
      <c r="E31" s="3"/>
      <c r="F31" s="3"/>
      <c r="G31" s="3"/>
      <c r="H31" s="3"/>
      <c r="I31" s="3"/>
      <c r="J31" s="3"/>
      <c r="K31" s="3"/>
      <c r="L31" s="3"/>
      <c r="M31" s="3"/>
      <c r="N31" s="3"/>
      <c r="O31" s="3"/>
      <c r="P31" s="5"/>
      <c r="Q31" s="5"/>
      <c r="R31" s="4"/>
    </row>
    <row r="32" spans="1:18" x14ac:dyDescent="0.25">
      <c r="A32" s="4"/>
      <c r="B32" s="4"/>
      <c r="C32" s="11" t="s">
        <v>25</v>
      </c>
      <c r="D32" s="2"/>
      <c r="E32" s="2"/>
      <c r="F32" s="2"/>
      <c r="G32" s="2"/>
      <c r="H32" s="2"/>
      <c r="I32" s="2"/>
      <c r="J32" s="2"/>
      <c r="K32" s="2"/>
      <c r="L32" s="2"/>
      <c r="M32" s="2"/>
      <c r="N32" s="2"/>
      <c r="O32" s="2"/>
      <c r="P32" s="4"/>
      <c r="Q32" s="4"/>
      <c r="R32" s="4"/>
    </row>
    <row r="33" spans="1:18" x14ac:dyDescent="0.25">
      <c r="A33" s="4"/>
      <c r="B33" s="4"/>
      <c r="C33" s="11" t="s">
        <v>28</v>
      </c>
      <c r="D33" s="2"/>
      <c r="E33" s="2"/>
      <c r="F33" s="2"/>
      <c r="G33" s="2"/>
      <c r="H33" s="2"/>
      <c r="I33" s="2"/>
      <c r="J33" s="2"/>
      <c r="K33" s="2"/>
      <c r="L33" s="2"/>
      <c r="M33" s="2"/>
      <c r="N33" s="2"/>
      <c r="O33" s="2"/>
      <c r="P33" s="4"/>
      <c r="Q33" s="4"/>
      <c r="R33" s="4"/>
    </row>
    <row r="34" spans="1:18" x14ac:dyDescent="0.25">
      <c r="D34" s="12"/>
      <c r="E34" s="12"/>
      <c r="F34" s="12"/>
      <c r="G34" s="12"/>
      <c r="H34" s="12"/>
      <c r="I34" s="12"/>
      <c r="J34" s="12"/>
      <c r="K34" s="12"/>
      <c r="L34" s="13"/>
      <c r="M34" s="13"/>
      <c r="N34" s="13"/>
      <c r="O34" s="13"/>
    </row>
    <row r="35" spans="1:18" x14ac:dyDescent="0.25">
      <c r="D35" s="12"/>
      <c r="E35" s="12"/>
      <c r="F35" s="12"/>
      <c r="G35" s="12"/>
      <c r="H35" s="12"/>
      <c r="I35" s="12"/>
      <c r="J35" s="12"/>
      <c r="K35" s="12"/>
      <c r="L35" s="13"/>
      <c r="M35" s="13"/>
      <c r="N35" s="13"/>
      <c r="O35" s="13"/>
    </row>
  </sheetData>
  <mergeCells count="6">
    <mergeCell ref="H4:Q4"/>
    <mergeCell ref="F29:G29"/>
    <mergeCell ref="F28:G28"/>
    <mergeCell ref="F27:G27"/>
    <mergeCell ref="C3:D3"/>
    <mergeCell ref="C29:E29"/>
  </mergeCells>
  <conditionalFormatting sqref="H6:H23 H25:I25 F24">
    <cfRule type="cellIs" dxfId="2" priority="42" operator="equal">
      <formula>0</formula>
    </cfRule>
  </conditionalFormatting>
  <conditionalFormatting sqref="H30:Q30">
    <cfRule type="containsText" dxfId="1" priority="35" operator="containsText" text="NOT">
      <formula>NOT(ISERROR(SEARCH("NOT",H30)))</formula>
    </cfRule>
  </conditionalFormatting>
  <conditionalFormatting sqref="B31">
    <cfRule type="containsText" dxfId="0" priority="34" operator="containsText" text="NOT">
      <formula>NOT(ISERROR(SEARCH("NOT",B31)))</formula>
    </cfRule>
  </conditionalFormatting>
  <printOptions horizontalCentered="1" verticalCentered="1"/>
  <pageMargins left="0.25" right="0.25" top="0.5" bottom="0.5" header="0.3" footer="0.3"/>
  <pageSetup scale="80" orientation="landscape" r:id="rId1"/>
  <ignoredErrors>
    <ignoredError sqref="H23 H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2" workbookViewId="0">
      <selection activeCell="Q47" sqref="Q47"/>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Calculations</vt:lpstr>
      <vt:lpstr>Instructions for Use</vt:lpstr>
      <vt:lpstr>Calculations!Print_Area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 E.12 Sizing Calculator</dc:title>
  <dc:creator>Dan Cloak</dc:creator>
  <cp:lastModifiedBy>Howard Bunce</cp:lastModifiedBy>
  <cp:lastPrinted>2015-01-14T21:58:18Z</cp:lastPrinted>
  <dcterms:created xsi:type="dcterms:W3CDTF">2015-01-11T04:22:06Z</dcterms:created>
  <dcterms:modified xsi:type="dcterms:W3CDTF">2020-07-27T23:48:13Z</dcterms:modified>
</cp:coreProperties>
</file>